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B:\меню таблицы\"/>
    </mc:Choice>
  </mc:AlternateContent>
  <xr:revisionPtr revIDLastSave="0" documentId="13_ncr:1_{60DD1E9A-7554-4D36-9E53-0394E7B76D21}" xr6:coauthVersionLast="47" xr6:coauthVersionMax="47" xr10:uidLastSave="{00000000-0000-0000-0000-000000000000}"/>
  <bookViews>
    <workbookView xWindow="-30" yWindow="45" windowWidth="16365" windowHeight="919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E123" i="1" l="1"/>
  <c r="E142" i="1" s="1"/>
  <c r="E180" i="1" s="1"/>
  <c r="E141" i="1" l="1"/>
  <c r="E179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38" i="1"/>
  <c r="H196" i="1" s="1"/>
  <c r="G138" i="1"/>
  <c r="G196" i="1" s="1"/>
  <c r="J138" i="1"/>
  <c r="J196" i="1" s="1"/>
  <c r="F138" i="1"/>
  <c r="F196" i="1" s="1"/>
  <c r="L196" i="1"/>
</calcChain>
</file>

<file path=xl/sharedStrings.xml><?xml version="1.0" encoding="utf-8"?>
<sst xmlns="http://schemas.openxmlformats.org/spreadsheetml/2006/main" count="217" uniqueCount="62">
  <si>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</si>
  <si>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</si>
  <si>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</si>
  <si>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</si>
  <si>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</si>
  <si>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</si>
  <si>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</si>
  <si>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</si>
  <si>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</si>
  <si>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</si>
  <si>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</si>
  <si>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</si>
  <si>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</si>
  <si>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</si>
  <si>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</si>
  <si>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</si>
  <si>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</si>
  <si>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</si>
  <si>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</si>
  <si>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</si>
  <si>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</si>
  <si>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</si>
  <si>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</si>
  <si>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</si>
  <si>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</si>
  <si>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</si>
  <si>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</si>
  <si>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</si>
  <si>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</si>
  <si>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</si>
  <si>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</si>
  <si>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</si>
  <si>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</si>
  <si>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</si>
  <si>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</si>
  <si>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</si>
  <si>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</si>
  <si>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</si>
  <si>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</si>
  <si>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с лимоном</t>
  </si>
  <si>
    <t>Директор</t>
  </si>
  <si>
    <t>Согласовано:</t>
  </si>
  <si>
    <t>Никонова Елена Сергеевна</t>
  </si>
  <si>
    <t>МБОУ СОШ №20 г.Донецка</t>
  </si>
  <si>
    <t>Какао с молоком</t>
  </si>
  <si>
    <t>Каша молочная "Дружба"</t>
  </si>
  <si>
    <t>Яблоко свежее</t>
  </si>
  <si>
    <t>Хлеб домашний</t>
  </si>
  <si>
    <t>Салат из белокочанной капусты с морковью</t>
  </si>
  <si>
    <t>Тефтеля мясная в томатном соусе,макаронные изделия отварные</t>
  </si>
  <si>
    <t>Кофейный напиток</t>
  </si>
  <si>
    <t>Бутерброд с маслом сливочным</t>
  </si>
  <si>
    <t>Котлета рыбная,пюре картофельное</t>
  </si>
  <si>
    <t>Фрукты свежие(яблоки)</t>
  </si>
  <si>
    <t>Бутерброд с твердым сыром</t>
  </si>
  <si>
    <t>Голубцы ленивые с соусом томатным,пюре картофельное</t>
  </si>
  <si>
    <t>Фрикадельки рыбные запеченные в соусе, рис отварной</t>
  </si>
  <si>
    <t>Тефтеля мясная в сметанном соусе, макаронные изделия отварные</t>
  </si>
  <si>
    <t>Омлет натуральный с икрой кабачковой, макароны с сыром</t>
  </si>
  <si>
    <t>Соус "Болоньезе"(мясной) Макаронные изделия отварные</t>
  </si>
  <si>
    <t>Запеканка творожная со сметанным соусом</t>
  </si>
  <si>
    <t>Фрикадельки мясные в сметанном соусе,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</si>
</sst>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 1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D182" sqref="D182: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43</v>
      </c>
      <c r="D1" s="66"/>
      <c r="E1" s="66"/>
      <c r="F1" s="12" t="s">
        <v>41</v>
      </c>
      <c r="G1" s="2" t="s">
        <v>16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42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10</v>
      </c>
      <c r="I3" s="46">
        <v>3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45</v>
      </c>
      <c r="F6" s="52">
        <v>180</v>
      </c>
      <c r="G6" s="52">
        <v>6</v>
      </c>
      <c r="H6" s="52">
        <v>4.51</v>
      </c>
      <c r="I6" s="54">
        <v>27.41</v>
      </c>
      <c r="J6" s="52">
        <v>170</v>
      </c>
      <c r="K6" s="55">
        <v>175</v>
      </c>
      <c r="L6" s="53">
        <v>28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21</v>
      </c>
      <c r="E8" s="56" t="s">
        <v>44</v>
      </c>
      <c r="F8" s="41">
        <v>200</v>
      </c>
      <c r="G8" s="59">
        <v>3</v>
      </c>
      <c r="H8" s="59">
        <v>3</v>
      </c>
      <c r="I8" s="60">
        <v>14</v>
      </c>
      <c r="J8" s="59">
        <v>97</v>
      </c>
      <c r="K8" s="58">
        <v>382</v>
      </c>
      <c r="L8" s="57">
        <v>13</v>
      </c>
    </row>
    <row r="9" spans="1:12" ht="15" x14ac:dyDescent="0.25">
      <c r="A9" s="23"/>
      <c r="B9" s="15"/>
      <c r="C9" s="11"/>
      <c r="D9" s="7" t="s">
        <v>22</v>
      </c>
      <c r="E9" s="56" t="s">
        <v>54</v>
      </c>
      <c r="F9" s="59">
        <v>55</v>
      </c>
      <c r="G9" s="59">
        <v>7</v>
      </c>
      <c r="H9" s="59">
        <v>8</v>
      </c>
      <c r="I9" s="60">
        <v>20</v>
      </c>
      <c r="J9" s="59">
        <v>166</v>
      </c>
      <c r="K9" s="58">
        <v>155.15</v>
      </c>
      <c r="L9" s="57">
        <v>11</v>
      </c>
    </row>
    <row r="10" spans="1:12" ht="15" x14ac:dyDescent="0.25">
      <c r="A10" s="23"/>
      <c r="B10" s="15"/>
      <c r="C10" s="11"/>
      <c r="D10" s="7" t="s">
        <v>23</v>
      </c>
      <c r="E10" s="56" t="s">
        <v>46</v>
      </c>
      <c r="F10" s="59">
        <v>100</v>
      </c>
      <c r="G10" s="59">
        <v>0</v>
      </c>
      <c r="H10" s="59">
        <v>0</v>
      </c>
      <c r="I10" s="60">
        <v>13</v>
      </c>
      <c r="J10" s="59">
        <v>52</v>
      </c>
      <c r="K10" s="58">
        <v>338</v>
      </c>
      <c r="L10" s="57">
        <v>8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16</v>
      </c>
      <c r="H13" s="19">
        <f t="shared" si="0"/>
        <v>15.51</v>
      </c>
      <c r="I13" s="19">
        <f t="shared" si="0"/>
        <v>74.41</v>
      </c>
      <c r="J13" s="19">
        <f t="shared" si="0"/>
        <v>485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535</v>
      </c>
      <c r="G24" s="32">
        <f t="shared" ref="G24:J24" si="4">G13+G23</f>
        <v>16</v>
      </c>
      <c r="H24" s="32">
        <f t="shared" si="4"/>
        <v>15.51</v>
      </c>
      <c r="I24" s="32">
        <f t="shared" si="4"/>
        <v>74.41</v>
      </c>
      <c r="J24" s="32">
        <f t="shared" si="4"/>
        <v>485</v>
      </c>
      <c r="K24" s="32"/>
      <c r="L24" s="32">
        <f t="shared" ref="L24" si="5">L13+L23</f>
        <v>60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55</v>
      </c>
      <c r="F25" s="52">
        <v>250</v>
      </c>
      <c r="G25" s="52">
        <v>11</v>
      </c>
      <c r="H25" s="52">
        <v>14</v>
      </c>
      <c r="I25" s="54">
        <v>28</v>
      </c>
      <c r="J25" s="52">
        <v>287</v>
      </c>
      <c r="K25" s="55">
        <v>287.31200000000001</v>
      </c>
      <c r="L25" s="53">
        <v>51</v>
      </c>
    </row>
    <row r="26" spans="1:12" ht="15" x14ac:dyDescent="0.25">
      <c r="A26" s="14"/>
      <c r="B26" s="15"/>
      <c r="C26" s="11"/>
      <c r="D26" s="6"/>
      <c r="E26" s="56"/>
      <c r="F26" s="41"/>
      <c r="G26" s="59"/>
      <c r="H26" s="59"/>
      <c r="I26" s="60"/>
      <c r="J26" s="59"/>
      <c r="K26" s="58"/>
      <c r="L26" s="57"/>
    </row>
    <row r="27" spans="1:12" ht="15" x14ac:dyDescent="0.25">
      <c r="A27" s="14"/>
      <c r="B27" s="15"/>
      <c r="C27" s="11"/>
      <c r="D27" s="7" t="s">
        <v>21</v>
      </c>
      <c r="E27" s="56" t="s">
        <v>38</v>
      </c>
      <c r="F27" s="41">
        <v>200</v>
      </c>
      <c r="G27" s="59">
        <v>0.09</v>
      </c>
      <c r="H27" s="59">
        <v>0.03</v>
      </c>
      <c r="I27" s="60">
        <v>15</v>
      </c>
      <c r="J27" s="59">
        <v>55</v>
      </c>
      <c r="K27" s="58">
        <v>376</v>
      </c>
      <c r="L27" s="57">
        <v>5</v>
      </c>
    </row>
    <row r="28" spans="1:12" ht="15" x14ac:dyDescent="0.25">
      <c r="A28" s="14"/>
      <c r="B28" s="15"/>
      <c r="C28" s="11"/>
      <c r="D28" s="7" t="s">
        <v>22</v>
      </c>
      <c r="E28" s="56" t="s">
        <v>47</v>
      </c>
      <c r="F28" s="41">
        <v>50</v>
      </c>
      <c r="G28" s="59">
        <v>4</v>
      </c>
      <c r="H28" s="59">
        <v>2</v>
      </c>
      <c r="I28" s="60">
        <v>25</v>
      </c>
      <c r="J28" s="59">
        <v>132</v>
      </c>
      <c r="K28" s="42">
        <v>155</v>
      </c>
      <c r="L28" s="57">
        <v>4</v>
      </c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9"/>
      <c r="H30" s="49"/>
      <c r="I30" s="49"/>
      <c r="J30" s="49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15.09</v>
      </c>
      <c r="H32" s="19">
        <f t="shared" ref="H32" si="7">SUM(H25:H31)</f>
        <v>16.03</v>
      </c>
      <c r="I32" s="19">
        <f t="shared" ref="I32" si="8">SUM(I25:I31)</f>
        <v>68</v>
      </c>
      <c r="J32" s="19">
        <f t="shared" ref="J32:L32" si="9">SUM(J25:J31)</f>
        <v>474</v>
      </c>
      <c r="K32" s="25"/>
      <c r="L32" s="19">
        <f t="shared" si="9"/>
        <v>60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15.09</v>
      </c>
      <c r="H43" s="32">
        <f t="shared" ref="H43" si="15">H32+H42</f>
        <v>16.03</v>
      </c>
      <c r="I43" s="32">
        <f t="shared" ref="I43" si="16">I32+I42</f>
        <v>68</v>
      </c>
      <c r="J43" s="32">
        <f t="shared" ref="J43:L43" si="17">J32+J42</f>
        <v>474</v>
      </c>
      <c r="K43" s="32"/>
      <c r="L43" s="32">
        <f t="shared" si="17"/>
        <v>60</v>
      </c>
    </row>
    <row r="44" spans="1:12" ht="30" x14ac:dyDescent="0.25">
      <c r="A44" s="20">
        <v>1</v>
      </c>
      <c r="B44" s="21">
        <v>3</v>
      </c>
      <c r="C44" s="22" t="s">
        <v>19</v>
      </c>
      <c r="D44" s="5" t="s">
        <v>20</v>
      </c>
      <c r="E44" s="61" t="s">
        <v>49</v>
      </c>
      <c r="F44" s="52">
        <v>250</v>
      </c>
      <c r="G44" s="52">
        <v>18</v>
      </c>
      <c r="H44" s="52">
        <v>17</v>
      </c>
      <c r="I44" s="54">
        <v>45</v>
      </c>
      <c r="J44" s="52">
        <v>364</v>
      </c>
      <c r="K44" s="55">
        <v>279.30900000000003</v>
      </c>
      <c r="L44" s="53">
        <v>49.2</v>
      </c>
    </row>
    <row r="45" spans="1:12" ht="15" x14ac:dyDescent="0.25">
      <c r="A45" s="23"/>
      <c r="B45" s="15"/>
      <c r="C45" s="11"/>
      <c r="D45" s="6"/>
      <c r="E45" s="40"/>
      <c r="F45" s="41"/>
      <c r="G45" s="49"/>
      <c r="H45" s="49"/>
      <c r="I45" s="49"/>
      <c r="J45" s="49"/>
      <c r="K45" s="42"/>
      <c r="L45" s="49"/>
    </row>
    <row r="46" spans="1:12" ht="15" x14ac:dyDescent="0.25">
      <c r="A46" s="23"/>
      <c r="B46" s="15"/>
      <c r="C46" s="11"/>
      <c r="D46" s="7" t="s">
        <v>21</v>
      </c>
      <c r="E46" s="40" t="s">
        <v>39</v>
      </c>
      <c r="F46" s="41">
        <v>210</v>
      </c>
      <c r="G46" s="59">
        <v>0</v>
      </c>
      <c r="H46" s="59">
        <v>0</v>
      </c>
      <c r="I46" s="60">
        <v>16.829999999999998</v>
      </c>
      <c r="J46" s="59">
        <v>70</v>
      </c>
      <c r="K46" s="58">
        <v>377</v>
      </c>
      <c r="L46" s="57">
        <v>7</v>
      </c>
    </row>
    <row r="47" spans="1:12" ht="15" x14ac:dyDescent="0.25">
      <c r="A47" s="23"/>
      <c r="B47" s="15"/>
      <c r="C47" s="11"/>
      <c r="D47" s="7" t="s">
        <v>22</v>
      </c>
      <c r="E47" s="56" t="s">
        <v>47</v>
      </c>
      <c r="F47" s="41">
        <v>40</v>
      </c>
      <c r="G47" s="59">
        <v>3</v>
      </c>
      <c r="H47" s="59">
        <v>1</v>
      </c>
      <c r="I47" s="60">
        <v>20</v>
      </c>
      <c r="J47" s="59">
        <v>106</v>
      </c>
      <c r="K47" s="42">
        <v>155</v>
      </c>
      <c r="L47" s="57">
        <v>3.8</v>
      </c>
    </row>
    <row r="48" spans="1:12" ht="15" x14ac:dyDescent="0.2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56"/>
      <c r="F49" s="41"/>
      <c r="G49" s="59"/>
      <c r="H49" s="59"/>
      <c r="I49" s="60"/>
      <c r="J49" s="59"/>
      <c r="K49" s="58"/>
      <c r="L49" s="57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18</v>
      </c>
      <c r="I51" s="19">
        <f t="shared" ref="I51" si="20">SUM(I44:I50)</f>
        <v>81.83</v>
      </c>
      <c r="J51" s="19">
        <f t="shared" ref="J51:L51" si="21">SUM(J44:J50)</f>
        <v>540</v>
      </c>
      <c r="K51" s="25"/>
      <c r="L51" s="19">
        <f t="shared" si="21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21</v>
      </c>
      <c r="H62" s="32">
        <f t="shared" ref="H62" si="27">H51+H61</f>
        <v>18</v>
      </c>
      <c r="I62" s="32">
        <f t="shared" ref="I62" si="28">I51+I61</f>
        <v>81.83</v>
      </c>
      <c r="J62" s="32">
        <f t="shared" ref="J62:L62" si="29">J51+J61</f>
        <v>540</v>
      </c>
      <c r="K62" s="32"/>
      <c r="L62" s="32">
        <f t="shared" si="29"/>
        <v>60</v>
      </c>
    </row>
    <row r="63" spans="1:12" ht="30" x14ac:dyDescent="0.25">
      <c r="A63" s="20">
        <v>1</v>
      </c>
      <c r="B63" s="21">
        <v>4</v>
      </c>
      <c r="C63" s="22" t="s">
        <v>19</v>
      </c>
      <c r="D63" s="5" t="s">
        <v>20</v>
      </c>
      <c r="E63" s="61" t="s">
        <v>56</v>
      </c>
      <c r="F63" s="52">
        <v>250</v>
      </c>
      <c r="G63" s="52">
        <v>15</v>
      </c>
      <c r="H63" s="52">
        <v>7</v>
      </c>
      <c r="I63" s="54">
        <v>45</v>
      </c>
      <c r="J63" s="52">
        <v>297</v>
      </c>
      <c r="K63" s="55">
        <v>264.30399999999997</v>
      </c>
      <c r="L63" s="53">
        <v>47</v>
      </c>
    </row>
    <row r="64" spans="1:12" ht="15" x14ac:dyDescent="0.25">
      <c r="A64" s="23"/>
      <c r="B64" s="15"/>
      <c r="C64" s="11"/>
      <c r="D64" s="58"/>
      <c r="E64" s="56"/>
      <c r="F64" s="59"/>
      <c r="G64" s="59"/>
      <c r="H64" s="59"/>
      <c r="I64" s="60"/>
      <c r="J64" s="59"/>
      <c r="K64" s="58"/>
      <c r="L64" s="57"/>
    </row>
    <row r="65" spans="1:12" ht="15" x14ac:dyDescent="0.25">
      <c r="A65" s="23"/>
      <c r="B65" s="15"/>
      <c r="C65" s="11"/>
      <c r="D65" s="7" t="s">
        <v>21</v>
      </c>
      <c r="E65" s="56" t="s">
        <v>50</v>
      </c>
      <c r="F65" s="41">
        <v>200</v>
      </c>
      <c r="G65" s="59">
        <v>0</v>
      </c>
      <c r="H65" s="59">
        <v>0</v>
      </c>
      <c r="I65" s="60">
        <v>5</v>
      </c>
      <c r="J65" s="59">
        <v>22</v>
      </c>
      <c r="K65" s="58">
        <v>379</v>
      </c>
      <c r="L65" s="57">
        <v>5</v>
      </c>
    </row>
    <row r="66" spans="1:12" ht="15" x14ac:dyDescent="0.25">
      <c r="A66" s="23"/>
      <c r="B66" s="15"/>
      <c r="C66" s="11"/>
      <c r="D66" s="7" t="s">
        <v>22</v>
      </c>
      <c r="E66" s="56" t="s">
        <v>51</v>
      </c>
      <c r="F66" s="59">
        <v>60</v>
      </c>
      <c r="G66" s="59">
        <v>4</v>
      </c>
      <c r="H66" s="59">
        <v>9</v>
      </c>
      <c r="I66" s="60">
        <v>26</v>
      </c>
      <c r="J66" s="59">
        <v>204</v>
      </c>
      <c r="K66" s="42">
        <v>155.13999999999999</v>
      </c>
      <c r="L66" s="57">
        <v>8</v>
      </c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76</v>
      </c>
      <c r="J70" s="19">
        <f t="shared" ref="J70:L70" si="33">SUM(J63:J69)</f>
        <v>523</v>
      </c>
      <c r="K70" s="25"/>
      <c r="L70" s="19">
        <f t="shared" si="33"/>
        <v>60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510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76</v>
      </c>
      <c r="J81" s="32">
        <f t="shared" ref="J81:L81" si="41">J70+J80</f>
        <v>523</v>
      </c>
      <c r="K81" s="32"/>
      <c r="L81" s="32">
        <f t="shared" si="41"/>
        <v>60</v>
      </c>
    </row>
    <row r="82" spans="1:12" ht="30" x14ac:dyDescent="0.25">
      <c r="A82" s="20">
        <v>1</v>
      </c>
      <c r="B82" s="21">
        <v>5</v>
      </c>
      <c r="C82" s="22" t="s">
        <v>19</v>
      </c>
      <c r="D82" s="50" t="s">
        <v>20</v>
      </c>
      <c r="E82" s="61" t="s">
        <v>57</v>
      </c>
      <c r="F82" s="52">
        <v>250</v>
      </c>
      <c r="G82" s="52">
        <v>18</v>
      </c>
      <c r="H82" s="52">
        <v>17</v>
      </c>
      <c r="I82" s="54">
        <v>45</v>
      </c>
      <c r="J82" s="52">
        <v>354</v>
      </c>
      <c r="K82" s="55">
        <v>279.30900000000003</v>
      </c>
      <c r="L82" s="53">
        <v>51</v>
      </c>
    </row>
    <row r="83" spans="1:12" ht="15" x14ac:dyDescent="0.25">
      <c r="A83" s="23"/>
      <c r="B83" s="15"/>
      <c r="C83" s="11"/>
      <c r="D83" s="6"/>
      <c r="E83" s="40"/>
      <c r="F83" s="41"/>
      <c r="G83" s="49"/>
      <c r="H83" s="49"/>
      <c r="I83" s="49"/>
      <c r="J83" s="49"/>
      <c r="K83" s="42"/>
      <c r="L83" s="49"/>
    </row>
    <row r="84" spans="1:12" ht="15" x14ac:dyDescent="0.25">
      <c r="A84" s="23"/>
      <c r="B84" s="15"/>
      <c r="C84" s="11"/>
      <c r="D84" s="7" t="s">
        <v>21</v>
      </c>
      <c r="E84" s="56" t="s">
        <v>38</v>
      </c>
      <c r="F84" s="59">
        <v>200</v>
      </c>
      <c r="G84" s="59">
        <v>0.08</v>
      </c>
      <c r="H84" s="59">
        <v>0</v>
      </c>
      <c r="I84" s="60">
        <v>15</v>
      </c>
      <c r="J84" s="59">
        <v>55</v>
      </c>
      <c r="K84" s="58">
        <v>376</v>
      </c>
      <c r="L84" s="57">
        <v>5</v>
      </c>
    </row>
    <row r="85" spans="1:12" ht="15" x14ac:dyDescent="0.25">
      <c r="A85" s="23"/>
      <c r="B85" s="15"/>
      <c r="C85" s="11"/>
      <c r="D85" s="7" t="s">
        <v>22</v>
      </c>
      <c r="E85" s="56" t="s">
        <v>47</v>
      </c>
      <c r="F85" s="41">
        <v>50</v>
      </c>
      <c r="G85" s="59">
        <v>4</v>
      </c>
      <c r="H85" s="59">
        <v>2</v>
      </c>
      <c r="I85" s="60">
        <v>25</v>
      </c>
      <c r="J85" s="59">
        <v>132</v>
      </c>
      <c r="K85" s="42"/>
      <c r="L85" s="57">
        <v>4</v>
      </c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6"/>
      <c r="F87" s="41"/>
      <c r="G87" s="59"/>
      <c r="H87" s="59"/>
      <c r="I87" s="60"/>
      <c r="J87" s="59"/>
      <c r="K87" s="58"/>
      <c r="L87" s="57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22.08</v>
      </c>
      <c r="H89" s="19">
        <f t="shared" ref="H89" si="43">SUM(H82:H88)</f>
        <v>19</v>
      </c>
      <c r="I89" s="19">
        <f t="shared" ref="I89" si="44">SUM(I82:I88)</f>
        <v>85</v>
      </c>
      <c r="J89" s="19">
        <f t="shared" ref="J89:L89" si="45">SUM(J82:J88)</f>
        <v>541</v>
      </c>
      <c r="K89" s="25"/>
      <c r="L89" s="19">
        <f t="shared" si="45"/>
        <v>60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500</v>
      </c>
      <c r="G100" s="32">
        <f t="shared" ref="G100" si="50">G89+G99</f>
        <v>22.08</v>
      </c>
      <c r="H100" s="32">
        <f t="shared" ref="H100" si="51">H89+H99</f>
        <v>19</v>
      </c>
      <c r="I100" s="32">
        <f t="shared" ref="I100" si="52">I89+I99</f>
        <v>85</v>
      </c>
      <c r="J100" s="32">
        <f t="shared" ref="J100:L100" si="53">J89+J99</f>
        <v>541</v>
      </c>
      <c r="K100" s="32"/>
      <c r="L100" s="32">
        <f t="shared" si="53"/>
        <v>60</v>
      </c>
    </row>
    <row r="101" spans="1:12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61" t="s">
        <v>58</v>
      </c>
      <c r="F101" s="52">
        <v>260</v>
      </c>
      <c r="G101" s="52">
        <v>17</v>
      </c>
      <c r="H101" s="52">
        <v>28</v>
      </c>
      <c r="I101" s="54">
        <v>33</v>
      </c>
      <c r="J101" s="52">
        <v>453</v>
      </c>
      <c r="K101" s="55">
        <v>214</v>
      </c>
      <c r="L101" s="53">
        <v>49.2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21</v>
      </c>
      <c r="E103" s="56" t="s">
        <v>39</v>
      </c>
      <c r="F103" s="59">
        <v>210</v>
      </c>
      <c r="G103" s="59">
        <v>0</v>
      </c>
      <c r="H103" s="59">
        <v>0</v>
      </c>
      <c r="I103" s="60">
        <v>16.829999999999998</v>
      </c>
      <c r="J103" s="59">
        <v>70</v>
      </c>
      <c r="K103" s="58">
        <v>377</v>
      </c>
      <c r="L103" s="57">
        <v>7</v>
      </c>
    </row>
    <row r="104" spans="1:12" ht="15" x14ac:dyDescent="0.25">
      <c r="A104" s="23"/>
      <c r="B104" s="15"/>
      <c r="C104" s="11"/>
      <c r="D104" s="7" t="s">
        <v>22</v>
      </c>
      <c r="E104" s="56" t="s">
        <v>47</v>
      </c>
      <c r="F104" s="59">
        <v>40</v>
      </c>
      <c r="G104" s="59">
        <v>3</v>
      </c>
      <c r="H104" s="59">
        <v>1</v>
      </c>
      <c r="I104" s="60">
        <v>20</v>
      </c>
      <c r="J104" s="59">
        <v>106</v>
      </c>
      <c r="K104" s="58">
        <v>155</v>
      </c>
      <c r="L104" s="57">
        <v>3.8</v>
      </c>
    </row>
    <row r="105" spans="1:12" ht="15" x14ac:dyDescent="0.25">
      <c r="A105" s="23"/>
      <c r="B105" s="15"/>
      <c r="C105" s="11"/>
      <c r="D105" s="7" t="s">
        <v>23</v>
      </c>
      <c r="E105" s="56"/>
      <c r="F105" s="41"/>
      <c r="G105" s="59"/>
      <c r="H105" s="59"/>
      <c r="I105" s="60"/>
      <c r="J105" s="59"/>
      <c r="K105" s="58"/>
      <c r="L105" s="57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20</v>
      </c>
      <c r="H108" s="19">
        <f t="shared" si="54"/>
        <v>29</v>
      </c>
      <c r="I108" s="19">
        <f t="shared" si="54"/>
        <v>69.83</v>
      </c>
      <c r="J108" s="19">
        <f t="shared" si="54"/>
        <v>629</v>
      </c>
      <c r="K108" s="25"/>
      <c r="L108" s="19">
        <f t="shared" ref="L108" si="55">SUM(L101:L107)</f>
        <v>60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20</v>
      </c>
      <c r="H119" s="32">
        <f t="shared" ref="H119" si="59">H108+H118</f>
        <v>29</v>
      </c>
      <c r="I119" s="32">
        <f t="shared" ref="I119" si="60">I108+I118</f>
        <v>69.83</v>
      </c>
      <c r="J119" s="32">
        <f t="shared" ref="J119:L119" si="61">J108+J118</f>
        <v>629</v>
      </c>
      <c r="K119" s="32"/>
      <c r="L119" s="32">
        <f t="shared" si="61"/>
        <v>60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61" t="s">
        <v>52</v>
      </c>
      <c r="F120" s="52">
        <v>230</v>
      </c>
      <c r="G120" s="52">
        <v>13</v>
      </c>
      <c r="H120" s="52">
        <v>14</v>
      </c>
      <c r="I120" s="54">
        <v>41</v>
      </c>
      <c r="J120" s="52">
        <v>340</v>
      </c>
      <c r="K120" s="55">
        <v>256.31200000000001</v>
      </c>
      <c r="L120" s="53">
        <v>44.2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21</v>
      </c>
      <c r="E122" s="56" t="s">
        <v>50</v>
      </c>
      <c r="F122" s="59">
        <v>200</v>
      </c>
      <c r="G122" s="59">
        <v>0</v>
      </c>
      <c r="H122" s="59">
        <v>0</v>
      </c>
      <c r="I122" s="60">
        <v>5</v>
      </c>
      <c r="J122" s="59">
        <v>22</v>
      </c>
      <c r="K122" s="58">
        <v>379</v>
      </c>
      <c r="L122" s="57">
        <v>5</v>
      </c>
    </row>
    <row r="123" spans="1:12" ht="15" x14ac:dyDescent="0.25">
      <c r="A123" s="14"/>
      <c r="B123" s="15"/>
      <c r="C123" s="11"/>
      <c r="D123" s="7" t="s">
        <v>22</v>
      </c>
      <c r="E123" s="40" t="str">
        <f t="shared" ref="E123" si="62">E47</f>
        <v>Хлеб домашний</v>
      </c>
      <c r="F123" s="41">
        <v>40</v>
      </c>
      <c r="G123" s="59">
        <v>3</v>
      </c>
      <c r="H123" s="59">
        <v>1</v>
      </c>
      <c r="I123" s="60">
        <v>20</v>
      </c>
      <c r="J123" s="59">
        <v>106</v>
      </c>
      <c r="K123" s="42">
        <v>155</v>
      </c>
      <c r="L123" s="41">
        <v>3.8</v>
      </c>
    </row>
    <row r="124" spans="1:12" ht="15" x14ac:dyDescent="0.2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25</v>
      </c>
      <c r="E125" s="56" t="s">
        <v>48</v>
      </c>
      <c r="F125" s="41">
        <v>60</v>
      </c>
      <c r="G125" s="59">
        <v>0.43</v>
      </c>
      <c r="H125" s="59">
        <v>1</v>
      </c>
      <c r="I125" s="60">
        <v>2</v>
      </c>
      <c r="J125" s="59">
        <v>23</v>
      </c>
      <c r="K125" s="58">
        <v>45</v>
      </c>
      <c r="L125" s="57">
        <v>7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63">SUM(G120:G126)</f>
        <v>16.43</v>
      </c>
      <c r="H127" s="19">
        <f t="shared" si="63"/>
        <v>16</v>
      </c>
      <c r="I127" s="19">
        <f t="shared" si="63"/>
        <v>68</v>
      </c>
      <c r="J127" s="19">
        <f t="shared" si="63"/>
        <v>491</v>
      </c>
      <c r="K127" s="25"/>
      <c r="L127" s="19">
        <f t="shared" ref="L127" si="64">SUM(L120:L126)</f>
        <v>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530</v>
      </c>
      <c r="G138" s="32">
        <f t="shared" ref="G138" si="67">G127+G137</f>
        <v>16.43</v>
      </c>
      <c r="H138" s="32">
        <f t="shared" ref="H138" si="68">H127+H137</f>
        <v>16</v>
      </c>
      <c r="I138" s="32">
        <f t="shared" ref="I138" si="69">I127+I137</f>
        <v>68</v>
      </c>
      <c r="J138" s="32">
        <f t="shared" ref="J138:L138" si="70">J127+J137</f>
        <v>491</v>
      </c>
      <c r="K138" s="32"/>
      <c r="L138" s="32">
        <f t="shared" si="70"/>
        <v>60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0" t="s">
        <v>20</v>
      </c>
      <c r="E139" s="61" t="s">
        <v>59</v>
      </c>
      <c r="F139" s="52">
        <v>250</v>
      </c>
      <c r="G139" s="52">
        <v>12</v>
      </c>
      <c r="H139" s="52">
        <v>16</v>
      </c>
      <c r="I139" s="54">
        <v>36</v>
      </c>
      <c r="J139" s="52">
        <v>328</v>
      </c>
      <c r="K139" s="55">
        <v>497.30900000000003</v>
      </c>
      <c r="L139" s="53">
        <v>51</v>
      </c>
    </row>
    <row r="140" spans="1:12" ht="15" x14ac:dyDescent="0.25">
      <c r="A140" s="23"/>
      <c r="B140" s="15"/>
      <c r="C140" s="11"/>
      <c r="D140" s="6"/>
      <c r="E140" s="40"/>
      <c r="F140" s="41"/>
      <c r="G140" s="49"/>
      <c r="H140" s="49"/>
      <c r="I140" s="49"/>
      <c r="J140" s="49"/>
      <c r="K140" s="42"/>
      <c r="L140" s="41"/>
    </row>
    <row r="141" spans="1:12" ht="15" x14ac:dyDescent="0.25">
      <c r="A141" s="23"/>
      <c r="B141" s="15"/>
      <c r="C141" s="11"/>
      <c r="D141" s="7" t="s">
        <v>21</v>
      </c>
      <c r="E141" s="40" t="str">
        <f t="shared" ref="E141" si="71">E27</f>
        <v>Чай с сахаром</v>
      </c>
      <c r="F141" s="41">
        <v>200</v>
      </c>
      <c r="G141" s="59">
        <v>0</v>
      </c>
      <c r="H141" s="59">
        <v>0</v>
      </c>
      <c r="I141" s="60">
        <v>15</v>
      </c>
      <c r="J141" s="59">
        <v>55</v>
      </c>
      <c r="K141" s="58">
        <v>376</v>
      </c>
      <c r="L141" s="57">
        <v>5</v>
      </c>
    </row>
    <row r="142" spans="1:12" ht="15.75" customHeight="1" x14ac:dyDescent="0.25">
      <c r="A142" s="23"/>
      <c r="B142" s="15"/>
      <c r="C142" s="11"/>
      <c r="D142" s="7" t="s">
        <v>22</v>
      </c>
      <c r="E142" s="40" t="str">
        <f t="shared" ref="E142" si="72">E123</f>
        <v>Хлеб домашний</v>
      </c>
      <c r="F142" s="41">
        <v>50</v>
      </c>
      <c r="G142" s="59">
        <v>4</v>
      </c>
      <c r="H142" s="59">
        <v>2</v>
      </c>
      <c r="I142" s="60">
        <v>25</v>
      </c>
      <c r="J142" s="59">
        <v>132</v>
      </c>
      <c r="K142" s="42">
        <v>155</v>
      </c>
      <c r="L142" s="57">
        <v>4</v>
      </c>
    </row>
    <row r="143" spans="1:12" ht="15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56"/>
      <c r="F144" s="41"/>
      <c r="G144" s="59"/>
      <c r="H144" s="59"/>
      <c r="I144" s="60"/>
      <c r="J144" s="59"/>
      <c r="K144" s="58"/>
      <c r="L144" s="57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3">SUM(G139:G145)</f>
        <v>16</v>
      </c>
      <c r="H146" s="19">
        <f t="shared" si="73"/>
        <v>18</v>
      </c>
      <c r="I146" s="19">
        <f t="shared" si="73"/>
        <v>76</v>
      </c>
      <c r="J146" s="19">
        <f t="shared" si="73"/>
        <v>515</v>
      </c>
      <c r="K146" s="25"/>
      <c r="L146" s="19">
        <f t="shared" ref="L146" si="74">SUM(L139:L145)</f>
        <v>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5">SUM(G147:G155)</f>
        <v>0</v>
      </c>
      <c r="H156" s="19">
        <f t="shared" si="75"/>
        <v>0</v>
      </c>
      <c r="I156" s="19">
        <f t="shared" si="75"/>
        <v>0</v>
      </c>
      <c r="J156" s="19">
        <f t="shared" si="75"/>
        <v>0</v>
      </c>
      <c r="K156" s="25"/>
      <c r="L156" s="19">
        <f t="shared" ref="L156" si="76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500</v>
      </c>
      <c r="G157" s="32">
        <f t="shared" ref="G157" si="77">G146+G156</f>
        <v>16</v>
      </c>
      <c r="H157" s="32">
        <f t="shared" ref="H157" si="78">H146+H156</f>
        <v>18</v>
      </c>
      <c r="I157" s="32">
        <f t="shared" ref="I157" si="79">I146+I156</f>
        <v>76</v>
      </c>
      <c r="J157" s="32">
        <f t="shared" ref="J157:L157" si="80">J146+J156</f>
        <v>515</v>
      </c>
      <c r="K157" s="32"/>
      <c r="L157" s="32">
        <f t="shared" si="80"/>
        <v>60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0" t="s">
        <v>20</v>
      </c>
      <c r="E158" s="61" t="s">
        <v>60</v>
      </c>
      <c r="F158" s="52">
        <v>180</v>
      </c>
      <c r="G158" s="52">
        <v>28</v>
      </c>
      <c r="H158" s="52">
        <v>22</v>
      </c>
      <c r="I158" s="54">
        <v>25</v>
      </c>
      <c r="J158" s="52">
        <v>430</v>
      </c>
      <c r="K158" s="55">
        <v>224</v>
      </c>
      <c r="L158" s="53">
        <v>35.200000000000003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51"/>
      <c r="L159" s="41"/>
    </row>
    <row r="160" spans="1:12" ht="15" x14ac:dyDescent="0.25">
      <c r="A160" s="23"/>
      <c r="B160" s="15"/>
      <c r="C160" s="11"/>
      <c r="D160" s="7" t="s">
        <v>21</v>
      </c>
      <c r="E160" s="56" t="s">
        <v>44</v>
      </c>
      <c r="F160" s="41">
        <v>200</v>
      </c>
      <c r="G160" s="59">
        <v>3</v>
      </c>
      <c r="H160" s="59">
        <v>3</v>
      </c>
      <c r="I160" s="60">
        <v>14</v>
      </c>
      <c r="J160" s="59">
        <v>97</v>
      </c>
      <c r="K160" s="58">
        <v>382</v>
      </c>
      <c r="L160" s="57">
        <v>13</v>
      </c>
    </row>
    <row r="161" spans="1:12" ht="15" x14ac:dyDescent="0.25">
      <c r="A161" s="23"/>
      <c r="B161" s="15"/>
      <c r="C161" s="11"/>
      <c r="D161" s="7" t="s">
        <v>22</v>
      </c>
      <c r="E161" s="56" t="s">
        <v>47</v>
      </c>
      <c r="F161" s="41">
        <v>40</v>
      </c>
      <c r="G161" s="59">
        <v>3</v>
      </c>
      <c r="H161" s="59">
        <v>1</v>
      </c>
      <c r="I161" s="60">
        <v>20</v>
      </c>
      <c r="J161" s="59">
        <v>106</v>
      </c>
      <c r="K161" s="42">
        <v>155</v>
      </c>
      <c r="L161" s="57">
        <v>3.8</v>
      </c>
    </row>
    <row r="162" spans="1:12" ht="15" x14ac:dyDescent="0.25">
      <c r="A162" s="23"/>
      <c r="B162" s="15"/>
      <c r="C162" s="11"/>
      <c r="D162" s="7" t="s">
        <v>23</v>
      </c>
      <c r="E162" s="40" t="s">
        <v>53</v>
      </c>
      <c r="F162" s="41">
        <v>100</v>
      </c>
      <c r="G162" s="41">
        <v>0</v>
      </c>
      <c r="H162" s="41">
        <v>0</v>
      </c>
      <c r="I162" s="41">
        <v>13</v>
      </c>
      <c r="J162" s="41">
        <v>52</v>
      </c>
      <c r="K162" s="42">
        <v>338</v>
      </c>
      <c r="L162" s="41">
        <v>8</v>
      </c>
    </row>
    <row r="163" spans="1:12" ht="15" x14ac:dyDescent="0.25">
      <c r="A163" s="23"/>
      <c r="B163" s="15"/>
      <c r="C163" s="11"/>
      <c r="D163" s="6"/>
      <c r="E163" s="56"/>
      <c r="F163" s="59"/>
      <c r="G163" s="59"/>
      <c r="H163" s="59"/>
      <c r="I163" s="60"/>
      <c r="J163" s="59"/>
      <c r="K163" s="58"/>
      <c r="L163" s="57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81">SUM(G158:G164)</f>
        <v>34</v>
      </c>
      <c r="H165" s="19">
        <f t="shared" si="81"/>
        <v>26</v>
      </c>
      <c r="I165" s="19">
        <f t="shared" si="81"/>
        <v>72</v>
      </c>
      <c r="J165" s="19">
        <f t="shared" si="81"/>
        <v>685</v>
      </c>
      <c r="K165" s="25"/>
      <c r="L165" s="19">
        <f t="shared" ref="L165" si="82">SUM(L158:L164)</f>
        <v>60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3">SUM(G166:G174)</f>
        <v>0</v>
      </c>
      <c r="H175" s="19">
        <f t="shared" si="83"/>
        <v>0</v>
      </c>
      <c r="I175" s="19">
        <f t="shared" si="83"/>
        <v>0</v>
      </c>
      <c r="J175" s="19">
        <f t="shared" si="83"/>
        <v>0</v>
      </c>
      <c r="K175" s="25"/>
      <c r="L175" s="19">
        <f t="shared" ref="L175" si="84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520</v>
      </c>
      <c r="G176" s="32">
        <f t="shared" ref="G176" si="85">G165+G175</f>
        <v>34</v>
      </c>
      <c r="H176" s="32">
        <f t="shared" ref="H176" si="86">H165+H175</f>
        <v>26</v>
      </c>
      <c r="I176" s="32">
        <f t="shared" ref="I176" si="87">I165+I175</f>
        <v>72</v>
      </c>
      <c r="J176" s="32">
        <f t="shared" ref="J176:L176" si="88">J165+J175</f>
        <v>685</v>
      </c>
      <c r="K176" s="32"/>
      <c r="L176" s="32">
        <f t="shared" si="88"/>
        <v>60</v>
      </c>
    </row>
    <row r="177" spans="1:12" ht="30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61" t="s">
        <v>61</v>
      </c>
      <c r="F177" s="52">
        <v>250</v>
      </c>
      <c r="G177" s="52">
        <v>16</v>
      </c>
      <c r="H177" s="52">
        <v>16</v>
      </c>
      <c r="I177" s="54">
        <v>47</v>
      </c>
      <c r="J177" s="52">
        <v>400</v>
      </c>
      <c r="K177" s="55">
        <v>280.30900000000003</v>
      </c>
      <c r="L177" s="53">
        <v>51</v>
      </c>
    </row>
    <row r="178" spans="1:12" ht="15" x14ac:dyDescent="0.25">
      <c r="A178" s="23"/>
      <c r="B178" s="15"/>
      <c r="C178" s="11"/>
      <c r="D178" s="5" t="s">
        <v>20</v>
      </c>
      <c r="E178" s="40"/>
      <c r="F178" s="41"/>
      <c r="G178" s="49"/>
      <c r="H178" s="49"/>
      <c r="I178" s="49"/>
      <c r="J178" s="49"/>
      <c r="K178" s="42"/>
      <c r="L178" s="41"/>
    </row>
    <row r="179" spans="1:12" ht="15" x14ac:dyDescent="0.25">
      <c r="A179" s="23"/>
      <c r="B179" s="15"/>
      <c r="C179" s="11"/>
      <c r="D179" s="7" t="s">
        <v>21</v>
      </c>
      <c r="E179" s="40" t="str">
        <f t="shared" ref="E179" si="89">E141</f>
        <v>Чай с сахаром</v>
      </c>
      <c r="F179" s="41">
        <v>200</v>
      </c>
      <c r="G179" s="59">
        <v>0.09</v>
      </c>
      <c r="H179" s="59">
        <v>0</v>
      </c>
      <c r="I179" s="60">
        <v>14.64</v>
      </c>
      <c r="J179" s="59">
        <v>55</v>
      </c>
      <c r="K179" s="58">
        <v>376</v>
      </c>
      <c r="L179" s="57">
        <v>5</v>
      </c>
    </row>
    <row r="180" spans="1:12" ht="15" x14ac:dyDescent="0.25">
      <c r="A180" s="23"/>
      <c r="B180" s="15"/>
      <c r="C180" s="11"/>
      <c r="D180" s="7" t="s">
        <v>22</v>
      </c>
      <c r="E180" s="40" t="str">
        <f t="shared" ref="E180" si="90">E161</f>
        <v>Хлеб домашний</v>
      </c>
      <c r="F180" s="41">
        <v>50</v>
      </c>
      <c r="G180" s="59">
        <v>4</v>
      </c>
      <c r="H180" s="59">
        <v>2</v>
      </c>
      <c r="I180" s="60">
        <v>25</v>
      </c>
      <c r="J180" s="59">
        <v>132</v>
      </c>
      <c r="K180" s="42">
        <v>155</v>
      </c>
      <c r="L180" s="57">
        <v>4</v>
      </c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56"/>
      <c r="F182" s="41"/>
      <c r="G182" s="59"/>
      <c r="H182" s="59"/>
      <c r="I182" s="60"/>
      <c r="J182" s="59"/>
      <c r="K182" s="58"/>
      <c r="L182" s="57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91">SUM(G177:G183)</f>
        <v>20.09</v>
      </c>
      <c r="H184" s="19">
        <f t="shared" si="91"/>
        <v>18</v>
      </c>
      <c r="I184" s="19">
        <f t="shared" si="91"/>
        <v>86.64</v>
      </c>
      <c r="J184" s="19">
        <f t="shared" si="91"/>
        <v>587</v>
      </c>
      <c r="K184" s="25"/>
      <c r="L184" s="19">
        <f t="shared" ref="L184" si="92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93">SUM(G185:G193)</f>
        <v>0</v>
      </c>
      <c r="H194" s="19">
        <f t="shared" si="93"/>
        <v>0</v>
      </c>
      <c r="I194" s="19">
        <f t="shared" si="93"/>
        <v>0</v>
      </c>
      <c r="J194" s="19">
        <f t="shared" si="93"/>
        <v>0</v>
      </c>
      <c r="K194" s="25"/>
      <c r="L194" s="19">
        <f t="shared" ref="L194" si="9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500</v>
      </c>
      <c r="G195" s="32">
        <f t="shared" ref="G195" si="95">G184+G194</f>
        <v>20.09</v>
      </c>
      <c r="H195" s="32">
        <f t="shared" ref="H195" si="96">H184+H194</f>
        <v>18</v>
      </c>
      <c r="I195" s="32">
        <f t="shared" ref="I195" si="97">I184+I194</f>
        <v>86.64</v>
      </c>
      <c r="J195" s="32">
        <f t="shared" ref="J195:L195" si="98">J184+J194</f>
        <v>587</v>
      </c>
      <c r="K195" s="32"/>
      <c r="L195" s="32">
        <f t="shared" si="98"/>
        <v>60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510.5</v>
      </c>
      <c r="G196" s="34">
        <f t="shared" ref="G196:J196" si="99">(G24+G43+G62+G81+G100+G119+G138+G157+G176+G195)/(IF(G24=0,0,1)+IF(G43=0,0,1)+IF(G62=0,0,1)+IF(G81=0,0,1)+IF(G100=0,0,1)+IF(G119=0,0,1)+IF(G138=0,0,1)+IF(G157=0,0,1)+IF(G176=0,0,1)+IF(G195=0,0,1))</f>
        <v>19.969000000000001</v>
      </c>
      <c r="H196" s="34">
        <f t="shared" si="99"/>
        <v>19.154</v>
      </c>
      <c r="I196" s="34">
        <f t="shared" si="99"/>
        <v>75.770999999999987</v>
      </c>
      <c r="J196" s="34">
        <f t="shared" si="99"/>
        <v>547</v>
      </c>
      <c r="K196" s="34"/>
      <c r="L196" s="34">
        <f t="shared" ref="L196" si="100">(L24+L43+L62+L81+L100+L119+L138+L157+L176+L195)/(IF(L24=0,0,1)+IF(L43=0,0,1)+IF(L62=0,0,1)+IF(L81=0,0,1)+IF(L100=0,0,1)+IF(L119=0,0,1)+IF(L138=0,0,1)+IF(L157=0,0,1)+IF(L176=0,0,1)+IF(L195=0,0,1))</f>
        <v>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2025-03-11T22:59:20Z</dcterms:modified>
</cp:coreProperties>
</file>