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7955" windowHeight="11580" activeTab="1"/>
  </bookViews>
  <sheets>
    <sheet name="школы" sheetId="1" r:id="rId1"/>
    <sheet name="школы (дом)и улуб" sheetId="2" r:id="rId2"/>
  </sheets>
  <definedNames/>
  <calcPr fullCalcOnLoad="1"/>
</workbook>
</file>

<file path=xl/sharedStrings.xml><?xml version="1.0" encoding="utf-8"?>
<sst xmlns="http://schemas.openxmlformats.org/spreadsheetml/2006/main" count="119" uniqueCount="35">
  <si>
    <t xml:space="preserve">1. Наименование услуги </t>
  </si>
  <si>
    <t>Наименование учреждения</t>
  </si>
  <si>
    <t>Ед.измерения услуги</t>
  </si>
  <si>
    <t>Объём муниц.задания на предоставление услуг</t>
  </si>
  <si>
    <t>Фактический объём предоставленных услуг</t>
  </si>
  <si>
    <t>Отклонение, %</t>
  </si>
  <si>
    <t>Реализация основных общеобразовательных программ на уровне начального общего образования</t>
  </si>
  <si>
    <t>число учащихся</t>
  </si>
  <si>
    <t>Итого:</t>
  </si>
  <si>
    <t>Реализация основных общеобразовательных программ на уровне основного общего образования</t>
  </si>
  <si>
    <t xml:space="preserve">2. Наименование услуги </t>
  </si>
  <si>
    <t xml:space="preserve">3. Наименование услуги </t>
  </si>
  <si>
    <t>Реализация основных общеобразовательных программ на уровне среднего (полного) общего образования</t>
  </si>
  <si>
    <t>Всего по общеобразовательным учреждениям:</t>
  </si>
  <si>
    <t>Мониторинг соответствия объёма предоставленных учреждением муниципальных услуг параметрам муниципального задания по  общеобразовательным учреждениям</t>
  </si>
  <si>
    <t>Приложение 1</t>
  </si>
  <si>
    <t>МБОУ СОШ № 1 г. Донецка</t>
  </si>
  <si>
    <t>МБОУ СОШ № 2 г. Донецка</t>
  </si>
  <si>
    <t>МБОУ СОШ № 3 г. Донецка</t>
  </si>
  <si>
    <t>МБОУ СОШ № 4 г. Донецка</t>
  </si>
  <si>
    <t>МБОУ СОШ № 5 г. Донецка</t>
  </si>
  <si>
    <t>МБОУ СОШ № 7 г. Донецка</t>
  </si>
  <si>
    <t>МБОУ ООШ № 8 г. Донецка</t>
  </si>
  <si>
    <t>МБОУ СОШ № 13 г. Донецка</t>
  </si>
  <si>
    <t>МБОУ СОШ № 20 г. Донецка</t>
  </si>
  <si>
    <t xml:space="preserve">4. Наименование услуги </t>
  </si>
  <si>
    <t>Реализация основных общеобразовательных программ на уровне начального общего образования (обучение на дому)</t>
  </si>
  <si>
    <t>Реализация основных общеобразовательных программ на уровне основного общего образования(обучение на дому)</t>
  </si>
  <si>
    <t xml:space="preserve">5. Наименование услуги </t>
  </si>
  <si>
    <t xml:space="preserve">6. Наименование услуги </t>
  </si>
  <si>
    <t>Реализация основных общеобразовательных программ на уровне среднего (полного) общего образования(обучение на дому)</t>
  </si>
  <si>
    <t xml:space="preserve">7. Наименование услуги </t>
  </si>
  <si>
    <t>Реализация основных общеобразовательных программ на уровне среднего (полного) общего образования (углубленное изучение отдельных предметов)</t>
  </si>
  <si>
    <t>МБОУ ООШ № 7 г. Донецка</t>
  </si>
  <si>
    <t>МБОУ гимназия № 12 г. Донецка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</si>
</sst>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40" sqref="A40"/>
    </sheetView>
  </sheetViews>
  <sheetFormatPr defaultColWidth="9.00390625" defaultRowHeight="12.75"/>
  <cols>
    <col min="1" max="1" width="31.625" style="0" customWidth="1"/>
    <col min="2" max="2" width="17.125" style="0" customWidth="1"/>
    <col min="3" max="3" width="20.125" style="0" customWidth="1"/>
    <col min="4" max="4" width="18.625" style="0" customWidth="1"/>
    <col min="5" max="5" width="15.875" style="0" customWidth="1"/>
  </cols>
  <sheetData>
    <row r="1" spans="4:5" ht="12.75">
      <c r="D1" s="19" t="s">
        <v>15</v>
      </c>
      <c r="E1" s="19"/>
    </row>
    <row r="2" spans="1:5" ht="38.25" customHeight="1">
      <c r="A2" s="21" t="s">
        <v>14</v>
      </c>
      <c r="B2" s="21"/>
      <c r="C2" s="21"/>
      <c r="D2" s="21"/>
      <c r="E2" s="21"/>
    </row>
    <row r="4" spans="1:11" s="4" customFormat="1" ht="33.75" customHeight="1" thickBot="1">
      <c r="A4" s="10" t="s">
        <v>0</v>
      </c>
      <c r="B4" s="20" t="s">
        <v>6</v>
      </c>
      <c r="C4" s="20"/>
      <c r="D4" s="20"/>
      <c r="E4" s="20"/>
      <c r="F4" s="14"/>
      <c r="G4" s="14"/>
      <c r="H4" s="12"/>
      <c r="I4" s="12"/>
      <c r="J4" s="12"/>
      <c r="K4" s="12"/>
    </row>
    <row r="5" spans="1:5" s="3" customFormat="1" ht="15.75">
      <c r="A5" s="9"/>
      <c r="C5" s="6"/>
      <c r="D5" s="6"/>
      <c r="E5" s="7"/>
    </row>
    <row r="6" spans="1:5" s="3" customFormat="1" ht="63">
      <c r="A6" s="1" t="s">
        <v>1</v>
      </c>
      <c r="B6" s="1" t="s">
        <v>2</v>
      </c>
      <c r="C6" s="1" t="s">
        <v>3</v>
      </c>
      <c r="D6" s="1" t="s">
        <v>4</v>
      </c>
      <c r="E6" s="5" t="s">
        <v>5</v>
      </c>
    </row>
    <row r="7" spans="1:5" s="3" customFormat="1" ht="15.75">
      <c r="A7" s="2" t="s">
        <v>16</v>
      </c>
      <c r="B7" s="22" t="s">
        <v>7</v>
      </c>
      <c r="C7" s="8">
        <v>150</v>
      </c>
      <c r="D7" s="8">
        <v>152</v>
      </c>
      <c r="E7" s="15">
        <f>ROUND(D7/C7%,1)</f>
        <v>101.3</v>
      </c>
    </row>
    <row r="8" spans="1:5" s="3" customFormat="1" ht="15.75">
      <c r="A8" s="2" t="s">
        <v>17</v>
      </c>
      <c r="B8" s="23"/>
      <c r="C8" s="8">
        <v>179</v>
      </c>
      <c r="D8" s="8">
        <v>188</v>
      </c>
      <c r="E8" s="15">
        <f aca="true" t="shared" si="0" ref="E8:E17">ROUND(D8/C8%,1)</f>
        <v>105</v>
      </c>
    </row>
    <row r="9" spans="1:5" s="3" customFormat="1" ht="15.75">
      <c r="A9" s="2" t="s">
        <v>18</v>
      </c>
      <c r="B9" s="23"/>
      <c r="C9" s="8">
        <v>206</v>
      </c>
      <c r="D9" s="8">
        <v>211</v>
      </c>
      <c r="E9" s="15">
        <f t="shared" si="0"/>
        <v>102.4</v>
      </c>
    </row>
    <row r="10" spans="1:5" s="3" customFormat="1" ht="15.75">
      <c r="A10" s="2" t="s">
        <v>19</v>
      </c>
      <c r="B10" s="23"/>
      <c r="C10" s="8">
        <v>161</v>
      </c>
      <c r="D10" s="8">
        <v>153</v>
      </c>
      <c r="E10" s="15">
        <f t="shared" si="0"/>
        <v>95</v>
      </c>
    </row>
    <row r="11" spans="1:5" s="3" customFormat="1" ht="15.75">
      <c r="A11" s="2" t="s">
        <v>20</v>
      </c>
      <c r="B11" s="23"/>
      <c r="C11" s="8">
        <v>135</v>
      </c>
      <c r="D11" s="8">
        <v>132</v>
      </c>
      <c r="E11" s="15">
        <f t="shared" si="0"/>
        <v>97.8</v>
      </c>
    </row>
    <row r="12" spans="1:5" s="3" customFormat="1" ht="15.75">
      <c r="A12" s="2" t="s">
        <v>21</v>
      </c>
      <c r="B12" s="23"/>
      <c r="C12" s="8">
        <v>77</v>
      </c>
      <c r="D12" s="8">
        <v>77</v>
      </c>
      <c r="E12" s="15">
        <f t="shared" si="0"/>
        <v>100</v>
      </c>
    </row>
    <row r="13" spans="1:5" s="3" customFormat="1" ht="15.75">
      <c r="A13" s="2" t="s">
        <v>22</v>
      </c>
      <c r="B13" s="23"/>
      <c r="C13" s="8">
        <v>102</v>
      </c>
      <c r="D13" s="8">
        <v>106</v>
      </c>
      <c r="E13" s="15">
        <f t="shared" si="0"/>
        <v>103.9</v>
      </c>
    </row>
    <row r="14" spans="1:5" s="3" customFormat="1" ht="31.5">
      <c r="A14" s="2" t="s">
        <v>34</v>
      </c>
      <c r="B14" s="23"/>
      <c r="C14" s="8">
        <v>338</v>
      </c>
      <c r="D14" s="8">
        <v>347</v>
      </c>
      <c r="E14" s="15">
        <f t="shared" si="0"/>
        <v>102.7</v>
      </c>
    </row>
    <row r="15" spans="1:5" s="3" customFormat="1" ht="15.75">
      <c r="A15" s="2" t="s">
        <v>23</v>
      </c>
      <c r="B15" s="23"/>
      <c r="C15" s="8">
        <v>171</v>
      </c>
      <c r="D15" s="8">
        <v>165</v>
      </c>
      <c r="E15" s="15">
        <f t="shared" si="0"/>
        <v>96.5</v>
      </c>
    </row>
    <row r="16" spans="1:5" s="3" customFormat="1" ht="15.75">
      <c r="A16" s="2" t="s">
        <v>24</v>
      </c>
      <c r="B16" s="23"/>
      <c r="C16" s="8">
        <v>300</v>
      </c>
      <c r="D16" s="8">
        <v>299</v>
      </c>
      <c r="E16" s="15">
        <f t="shared" si="0"/>
        <v>99.7</v>
      </c>
    </row>
    <row r="17" spans="1:5" s="4" customFormat="1" ht="15.75">
      <c r="A17" s="11" t="s">
        <v>8</v>
      </c>
      <c r="B17" s="24"/>
      <c r="C17" s="13">
        <f>SUM(C7:C16)</f>
        <v>1819</v>
      </c>
      <c r="D17" s="13">
        <f>SUM(D7:D16)</f>
        <v>1830</v>
      </c>
      <c r="E17" s="15">
        <f t="shared" si="0"/>
        <v>100.6</v>
      </c>
    </row>
    <row r="18" spans="1:5" s="3" customFormat="1" ht="15.75">
      <c r="A18" s="9"/>
      <c r="C18" s="6"/>
      <c r="D18" s="6"/>
      <c r="E18" s="7"/>
    </row>
    <row r="19" spans="1:11" s="4" customFormat="1" ht="33.75" customHeight="1" thickBot="1">
      <c r="A19" s="10" t="s">
        <v>10</v>
      </c>
      <c r="B19" s="20" t="s">
        <v>9</v>
      </c>
      <c r="C19" s="20"/>
      <c r="D19" s="20"/>
      <c r="E19" s="20"/>
      <c r="F19" s="14"/>
      <c r="G19" s="14"/>
      <c r="H19" s="12"/>
      <c r="I19" s="12"/>
      <c r="J19" s="12"/>
      <c r="K19" s="12"/>
    </row>
    <row r="20" spans="1:5" s="3" customFormat="1" ht="15.75">
      <c r="A20" s="9"/>
      <c r="C20" s="6"/>
      <c r="D20" s="6"/>
      <c r="E20" s="7"/>
    </row>
    <row r="21" spans="1:5" s="3" customFormat="1" ht="63">
      <c r="A21" s="1" t="s">
        <v>1</v>
      </c>
      <c r="B21" s="1" t="s">
        <v>2</v>
      </c>
      <c r="C21" s="1" t="s">
        <v>3</v>
      </c>
      <c r="D21" s="1" t="s">
        <v>4</v>
      </c>
      <c r="E21" s="5" t="s">
        <v>5</v>
      </c>
    </row>
    <row r="22" spans="1:5" s="3" customFormat="1" ht="15.75">
      <c r="A22" s="2" t="s">
        <v>16</v>
      </c>
      <c r="B22" s="22" t="s">
        <v>7</v>
      </c>
      <c r="C22" s="8">
        <v>176</v>
      </c>
      <c r="D22" s="8">
        <v>168</v>
      </c>
      <c r="E22" s="15">
        <f aca="true" t="shared" si="1" ref="E22:E32">ROUND(D22/C22%,1)</f>
        <v>95.5</v>
      </c>
    </row>
    <row r="23" spans="1:5" s="3" customFormat="1" ht="15.75">
      <c r="A23" s="2" t="s">
        <v>17</v>
      </c>
      <c r="B23" s="23"/>
      <c r="C23" s="8">
        <v>196</v>
      </c>
      <c r="D23" s="8">
        <v>184</v>
      </c>
      <c r="E23" s="15">
        <f t="shared" si="1"/>
        <v>93.9</v>
      </c>
    </row>
    <row r="24" spans="1:5" s="3" customFormat="1" ht="15.75">
      <c r="A24" s="2" t="s">
        <v>18</v>
      </c>
      <c r="B24" s="23"/>
      <c r="C24" s="8">
        <v>272</v>
      </c>
      <c r="D24" s="8">
        <v>259</v>
      </c>
      <c r="E24" s="15">
        <f t="shared" si="1"/>
        <v>95.2</v>
      </c>
    </row>
    <row r="25" spans="1:5" s="3" customFormat="1" ht="15.75">
      <c r="A25" s="2" t="s">
        <v>19</v>
      </c>
      <c r="B25" s="23"/>
      <c r="C25" s="8">
        <v>204</v>
      </c>
      <c r="D25" s="8">
        <v>213</v>
      </c>
      <c r="E25" s="15">
        <f t="shared" si="1"/>
        <v>104.4</v>
      </c>
    </row>
    <row r="26" spans="1:5" s="3" customFormat="1" ht="15.75">
      <c r="A26" s="2" t="s">
        <v>20</v>
      </c>
      <c r="B26" s="23"/>
      <c r="C26" s="8">
        <v>129</v>
      </c>
      <c r="D26" s="8">
        <v>128</v>
      </c>
      <c r="E26" s="15">
        <f t="shared" si="1"/>
        <v>99.2</v>
      </c>
    </row>
    <row r="27" spans="1:5" s="3" customFormat="1" ht="15.75">
      <c r="A27" s="2" t="s">
        <v>21</v>
      </c>
      <c r="B27" s="23"/>
      <c r="C27" s="8">
        <v>79</v>
      </c>
      <c r="D27" s="8">
        <v>78</v>
      </c>
      <c r="E27" s="15">
        <f t="shared" si="1"/>
        <v>98.7</v>
      </c>
    </row>
    <row r="28" spans="1:5" s="3" customFormat="1" ht="15.75">
      <c r="A28" s="2" t="s">
        <v>22</v>
      </c>
      <c r="B28" s="23"/>
      <c r="C28" s="8">
        <v>75</v>
      </c>
      <c r="D28" s="8">
        <v>83</v>
      </c>
      <c r="E28" s="15">
        <f t="shared" si="1"/>
        <v>110.7</v>
      </c>
    </row>
    <row r="29" spans="1:5" s="3" customFormat="1" ht="31.5">
      <c r="A29" s="2" t="s">
        <v>34</v>
      </c>
      <c r="B29" s="23"/>
      <c r="C29" s="8">
        <v>309</v>
      </c>
      <c r="D29" s="8">
        <v>306</v>
      </c>
      <c r="E29" s="15">
        <f t="shared" si="1"/>
        <v>99</v>
      </c>
    </row>
    <row r="30" spans="1:5" s="3" customFormat="1" ht="15.75">
      <c r="A30" s="2" t="s">
        <v>23</v>
      </c>
      <c r="B30" s="23"/>
      <c r="C30" s="8">
        <v>201</v>
      </c>
      <c r="D30" s="8">
        <v>199</v>
      </c>
      <c r="E30" s="15">
        <f t="shared" si="1"/>
        <v>99</v>
      </c>
    </row>
    <row r="31" spans="1:5" s="3" customFormat="1" ht="15.75">
      <c r="A31" s="2" t="s">
        <v>24</v>
      </c>
      <c r="B31" s="23"/>
      <c r="C31" s="8">
        <v>376</v>
      </c>
      <c r="D31" s="8">
        <v>369</v>
      </c>
      <c r="E31" s="15">
        <f t="shared" si="1"/>
        <v>98.1</v>
      </c>
    </row>
    <row r="32" spans="1:5" s="3" customFormat="1" ht="15.75">
      <c r="A32" s="11" t="s">
        <v>8</v>
      </c>
      <c r="B32" s="24"/>
      <c r="C32" s="13">
        <f>SUM(C22:C31)</f>
        <v>2017</v>
      </c>
      <c r="D32" s="13">
        <f>SUM(D22:D31)</f>
        <v>1987</v>
      </c>
      <c r="E32" s="15">
        <f t="shared" si="1"/>
        <v>98.5</v>
      </c>
    </row>
    <row r="33" spans="1:11" s="4" customFormat="1" ht="33.75" customHeight="1" thickBot="1">
      <c r="A33" s="10" t="s">
        <v>11</v>
      </c>
      <c r="B33" s="20" t="s">
        <v>12</v>
      </c>
      <c r="C33" s="20"/>
      <c r="D33" s="20"/>
      <c r="E33" s="20"/>
      <c r="F33" s="14"/>
      <c r="G33" s="14"/>
      <c r="H33" s="12"/>
      <c r="I33" s="12"/>
      <c r="J33" s="12"/>
      <c r="K33" s="12"/>
    </row>
    <row r="34" spans="1:5" s="3" customFormat="1" ht="15.75">
      <c r="A34" s="9"/>
      <c r="C34" s="6"/>
      <c r="D34" s="6"/>
      <c r="E34" s="7"/>
    </row>
    <row r="35" spans="1:5" s="3" customFormat="1" ht="63">
      <c r="A35" s="1" t="s">
        <v>1</v>
      </c>
      <c r="B35" s="1" t="s">
        <v>2</v>
      </c>
      <c r="C35" s="1" t="s">
        <v>3</v>
      </c>
      <c r="D35" s="1" t="s">
        <v>4</v>
      </c>
      <c r="E35" s="5" t="s">
        <v>5</v>
      </c>
    </row>
    <row r="36" spans="1:5" s="3" customFormat="1" ht="15.75">
      <c r="A36" s="2" t="s">
        <v>16</v>
      </c>
      <c r="B36" s="22" t="s">
        <v>7</v>
      </c>
      <c r="C36" s="8">
        <v>24</v>
      </c>
      <c r="D36" s="8">
        <v>24</v>
      </c>
      <c r="E36" s="15">
        <f aca="true" t="shared" si="2" ref="E36:E43">ROUND(D36/C36%,1)</f>
        <v>100</v>
      </c>
    </row>
    <row r="37" spans="1:5" s="3" customFormat="1" ht="15.75">
      <c r="A37" s="2" t="s">
        <v>17</v>
      </c>
      <c r="B37" s="23"/>
      <c r="C37" s="8">
        <v>48</v>
      </c>
      <c r="D37" s="8">
        <v>45</v>
      </c>
      <c r="E37" s="15">
        <f t="shared" si="2"/>
        <v>93.8</v>
      </c>
    </row>
    <row r="38" spans="1:5" s="3" customFormat="1" ht="15.75">
      <c r="A38" s="2" t="s">
        <v>18</v>
      </c>
      <c r="B38" s="23"/>
      <c r="C38" s="8">
        <v>40</v>
      </c>
      <c r="D38" s="8">
        <v>45</v>
      </c>
      <c r="E38" s="15">
        <f t="shared" si="2"/>
        <v>112.5</v>
      </c>
    </row>
    <row r="39" spans="1:5" s="3" customFormat="1" ht="15.75">
      <c r="A39" s="2" t="s">
        <v>19</v>
      </c>
      <c r="B39" s="23"/>
      <c r="C39" s="8">
        <v>46</v>
      </c>
      <c r="D39" s="8">
        <v>46</v>
      </c>
      <c r="E39" s="15">
        <f t="shared" si="2"/>
        <v>100</v>
      </c>
    </row>
    <row r="40" spans="1:5" s="3" customFormat="1" ht="31.5">
      <c r="A40" s="2" t="s">
        <v>34</v>
      </c>
      <c r="B40" s="23"/>
      <c r="C40" s="8">
        <v>48</v>
      </c>
      <c r="D40" s="8">
        <v>50</v>
      </c>
      <c r="E40" s="15">
        <f t="shared" si="2"/>
        <v>104.2</v>
      </c>
    </row>
    <row r="41" spans="1:5" s="3" customFormat="1" ht="15.75">
      <c r="A41" s="2" t="s">
        <v>24</v>
      </c>
      <c r="B41" s="23"/>
      <c r="C41" s="8">
        <v>54</v>
      </c>
      <c r="D41" s="8">
        <v>60</v>
      </c>
      <c r="E41" s="15">
        <f t="shared" si="2"/>
        <v>111.1</v>
      </c>
    </row>
    <row r="42" spans="1:5" s="3" customFormat="1" ht="15.75">
      <c r="A42" s="11" t="s">
        <v>8</v>
      </c>
      <c r="B42" s="23"/>
      <c r="C42" s="13">
        <f>SUM(C36:C41)</f>
        <v>260</v>
      </c>
      <c r="D42" s="13">
        <f>SUM(D36:D41)</f>
        <v>270</v>
      </c>
      <c r="E42" s="15">
        <f t="shared" si="2"/>
        <v>103.8</v>
      </c>
    </row>
    <row r="43" spans="1:5" s="4" customFormat="1" ht="47.25">
      <c r="A43" s="11" t="s">
        <v>13</v>
      </c>
      <c r="B43" s="24"/>
      <c r="C43" s="13">
        <f>C17+C32+C42</f>
        <v>4096</v>
      </c>
      <c r="D43" s="13">
        <f>D17+D32+D42</f>
        <v>4087</v>
      </c>
      <c r="E43" s="15">
        <f t="shared" si="2"/>
        <v>99.8</v>
      </c>
    </row>
  </sheetData>
  <sheetProtection/>
  <mergeCells count="8">
    <mergeCell ref="D1:E1"/>
    <mergeCell ref="B33:E33"/>
    <mergeCell ref="A2:E2"/>
    <mergeCell ref="B36:B43"/>
    <mergeCell ref="B7:B17"/>
    <mergeCell ref="B4:E4"/>
    <mergeCell ref="B19:E19"/>
    <mergeCell ref="B22:B32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7">
      <selection activeCell="D39" sqref="D39"/>
    </sheetView>
  </sheetViews>
  <sheetFormatPr defaultColWidth="9.00390625" defaultRowHeight="12.75"/>
  <cols>
    <col min="1" max="1" width="31.625" style="0" customWidth="1"/>
    <col min="2" max="2" width="17.125" style="0" customWidth="1"/>
    <col min="3" max="3" width="20.125" style="0" customWidth="1"/>
    <col min="4" max="4" width="18.625" style="0" customWidth="1"/>
    <col min="5" max="5" width="15.875" style="0" customWidth="1"/>
  </cols>
  <sheetData>
    <row r="1" spans="1:11" s="4" customFormat="1" ht="33.75" customHeight="1" thickBot="1">
      <c r="A1" s="10" t="s">
        <v>25</v>
      </c>
      <c r="B1" s="25" t="s">
        <v>32</v>
      </c>
      <c r="C1" s="25"/>
      <c r="D1" s="25"/>
      <c r="E1" s="25"/>
      <c r="F1" s="14"/>
      <c r="G1" s="14"/>
      <c r="H1" s="12"/>
      <c r="I1" s="12"/>
      <c r="J1" s="12"/>
      <c r="K1" s="12"/>
    </row>
    <row r="2" spans="1:5" s="3" customFormat="1" ht="9" customHeight="1">
      <c r="A2" s="9"/>
      <c r="C2" s="6"/>
      <c r="D2" s="6"/>
      <c r="E2" s="7"/>
    </row>
    <row r="3" spans="1:5" s="3" customFormat="1" ht="63">
      <c r="A3" s="1" t="s">
        <v>1</v>
      </c>
      <c r="B3" s="1" t="s">
        <v>2</v>
      </c>
      <c r="C3" s="1" t="s">
        <v>3</v>
      </c>
      <c r="D3" s="1" t="s">
        <v>4</v>
      </c>
      <c r="E3" s="5" t="s">
        <v>5</v>
      </c>
    </row>
    <row r="4" spans="1:5" s="3" customFormat="1" ht="15.75">
      <c r="A4" s="2" t="s">
        <v>23</v>
      </c>
      <c r="B4" s="23" t="s">
        <v>7</v>
      </c>
      <c r="C4" s="8">
        <v>44</v>
      </c>
      <c r="D4" s="8">
        <v>48</v>
      </c>
      <c r="E4" s="15">
        <f>ROUND(D4/C4%,1)</f>
        <v>109.1</v>
      </c>
    </row>
    <row r="5" spans="1:5" s="3" customFormat="1" ht="15.75">
      <c r="A5" s="11" t="s">
        <v>8</v>
      </c>
      <c r="B5" s="23"/>
      <c r="C5" s="13">
        <f>SUM(C4:C4)</f>
        <v>44</v>
      </c>
      <c r="D5" s="13">
        <f>SUM(D4:D4)</f>
        <v>48</v>
      </c>
      <c r="E5" s="15">
        <f>ROUND(D5/C5%,1)</f>
        <v>109.1</v>
      </c>
    </row>
    <row r="6" spans="1:5" s="4" customFormat="1" ht="47.25">
      <c r="A6" s="11" t="s">
        <v>13</v>
      </c>
      <c r="B6" s="24"/>
      <c r="C6" s="13">
        <f>C5</f>
        <v>44</v>
      </c>
      <c r="D6" s="13">
        <f>D5</f>
        <v>48</v>
      </c>
      <c r="E6" s="15">
        <f>E5</f>
        <v>109.1</v>
      </c>
    </row>
    <row r="7" spans="1:5" s="4" customFormat="1" ht="15.75">
      <c r="A7" s="14"/>
      <c r="B7" s="16"/>
      <c r="C7" s="17"/>
      <c r="D7" s="17"/>
      <c r="E7" s="18"/>
    </row>
    <row r="8" spans="1:11" s="4" customFormat="1" ht="33.75" customHeight="1" thickBot="1">
      <c r="A8" s="10" t="s">
        <v>28</v>
      </c>
      <c r="B8" s="20" t="s">
        <v>26</v>
      </c>
      <c r="C8" s="20"/>
      <c r="D8" s="20"/>
      <c r="E8" s="20"/>
      <c r="F8" s="14"/>
      <c r="G8" s="14"/>
      <c r="H8" s="12"/>
      <c r="I8" s="12"/>
      <c r="J8" s="12"/>
      <c r="K8" s="12"/>
    </row>
    <row r="9" spans="1:5" s="3" customFormat="1" ht="9" customHeight="1">
      <c r="A9" s="9"/>
      <c r="C9" s="6"/>
      <c r="D9" s="6"/>
      <c r="E9" s="7"/>
    </row>
    <row r="10" spans="1:5" s="3" customFormat="1" ht="63">
      <c r="A10" s="1" t="s">
        <v>1</v>
      </c>
      <c r="B10" s="1" t="s">
        <v>2</v>
      </c>
      <c r="C10" s="1" t="s">
        <v>3</v>
      </c>
      <c r="D10" s="1" t="s">
        <v>4</v>
      </c>
      <c r="E10" s="5" t="s">
        <v>5</v>
      </c>
    </row>
    <row r="11" spans="1:5" s="3" customFormat="1" ht="15.75">
      <c r="A11" s="2" t="s">
        <v>16</v>
      </c>
      <c r="B11" s="22" t="s">
        <v>7</v>
      </c>
      <c r="C11" s="8">
        <v>2</v>
      </c>
      <c r="D11" s="8">
        <v>2</v>
      </c>
      <c r="E11" s="15">
        <f>ROUND(D11/C11%,1)</f>
        <v>100</v>
      </c>
    </row>
    <row r="12" spans="1:5" s="3" customFormat="1" ht="15.75">
      <c r="A12" s="2" t="s">
        <v>17</v>
      </c>
      <c r="B12" s="23"/>
      <c r="C12" s="8">
        <v>1</v>
      </c>
      <c r="D12" s="8">
        <v>1</v>
      </c>
      <c r="E12" s="15">
        <f aca="true" t="shared" si="0" ref="E12:E21">ROUND(D12/C12%,1)</f>
        <v>100</v>
      </c>
    </row>
    <row r="13" spans="1:5" s="3" customFormat="1" ht="15.75">
      <c r="A13" s="2" t="s">
        <v>18</v>
      </c>
      <c r="B13" s="23"/>
      <c r="C13" s="8">
        <v>1</v>
      </c>
      <c r="D13" s="8">
        <v>2</v>
      </c>
      <c r="E13" s="15">
        <f t="shared" si="0"/>
        <v>200</v>
      </c>
    </row>
    <row r="14" spans="1:5" s="3" customFormat="1" ht="15.75">
      <c r="A14" s="2" t="s">
        <v>19</v>
      </c>
      <c r="B14" s="23"/>
      <c r="C14" s="8">
        <v>1</v>
      </c>
      <c r="D14" s="8">
        <v>1</v>
      </c>
      <c r="E14" s="15">
        <f t="shared" si="0"/>
        <v>100</v>
      </c>
    </row>
    <row r="15" spans="1:5" s="3" customFormat="1" ht="15.75">
      <c r="A15" s="2" t="s">
        <v>20</v>
      </c>
      <c r="B15" s="23"/>
      <c r="C15" s="8">
        <v>1</v>
      </c>
      <c r="D15" s="8">
        <v>1</v>
      </c>
      <c r="E15" s="15">
        <f t="shared" si="0"/>
        <v>100</v>
      </c>
    </row>
    <row r="16" spans="1:5" s="3" customFormat="1" ht="15.75">
      <c r="A16" s="2" t="s">
        <v>21</v>
      </c>
      <c r="B16" s="23"/>
      <c r="C16" s="8">
        <v>1</v>
      </c>
      <c r="D16" s="8">
        <v>1</v>
      </c>
      <c r="E16" s="15">
        <f t="shared" si="0"/>
        <v>100</v>
      </c>
    </row>
    <row r="17" spans="1:5" s="3" customFormat="1" ht="15.75">
      <c r="A17" s="2" t="s">
        <v>22</v>
      </c>
      <c r="B17" s="23"/>
      <c r="C17" s="8">
        <v>1</v>
      </c>
      <c r="D17" s="8">
        <v>2</v>
      </c>
      <c r="E17" s="15">
        <f t="shared" si="0"/>
        <v>200</v>
      </c>
    </row>
    <row r="18" spans="1:5" s="3" customFormat="1" ht="31.5">
      <c r="A18" s="2" t="s">
        <v>34</v>
      </c>
      <c r="B18" s="23"/>
      <c r="C18" s="8">
        <v>2</v>
      </c>
      <c r="D18" s="8">
        <v>2</v>
      </c>
      <c r="E18" s="15">
        <f t="shared" si="0"/>
        <v>100</v>
      </c>
    </row>
    <row r="19" spans="1:5" s="3" customFormat="1" ht="15.75">
      <c r="A19" s="2" t="s">
        <v>23</v>
      </c>
      <c r="B19" s="23"/>
      <c r="C19" s="8">
        <v>1</v>
      </c>
      <c r="D19" s="8">
        <v>1</v>
      </c>
      <c r="E19" s="15">
        <f t="shared" si="0"/>
        <v>100</v>
      </c>
    </row>
    <row r="20" spans="1:5" s="3" customFormat="1" ht="15.75">
      <c r="A20" s="2" t="s">
        <v>24</v>
      </c>
      <c r="B20" s="23"/>
      <c r="C20" s="8">
        <v>5</v>
      </c>
      <c r="D20" s="8">
        <v>5</v>
      </c>
      <c r="E20" s="15">
        <f t="shared" si="0"/>
        <v>100</v>
      </c>
    </row>
    <row r="21" spans="1:5" s="4" customFormat="1" ht="15.75">
      <c r="A21" s="11" t="s">
        <v>8</v>
      </c>
      <c r="B21" s="24"/>
      <c r="C21" s="13">
        <f>SUM(C11:C20)</f>
        <v>16</v>
      </c>
      <c r="D21" s="13">
        <f>SUM(D11:D20)</f>
        <v>18</v>
      </c>
      <c r="E21" s="15">
        <f t="shared" si="0"/>
        <v>112.5</v>
      </c>
    </row>
    <row r="22" spans="1:5" s="3" customFormat="1" ht="15.75">
      <c r="A22" s="9"/>
      <c r="C22" s="6"/>
      <c r="D22" s="6"/>
      <c r="E22" s="7"/>
    </row>
    <row r="23" spans="1:11" s="4" customFormat="1" ht="33.75" customHeight="1" thickBot="1">
      <c r="A23" s="10" t="s">
        <v>29</v>
      </c>
      <c r="B23" s="20" t="s">
        <v>27</v>
      </c>
      <c r="C23" s="20"/>
      <c r="D23" s="20"/>
      <c r="E23" s="20"/>
      <c r="F23" s="14"/>
      <c r="G23" s="14"/>
      <c r="H23" s="12"/>
      <c r="I23" s="12"/>
      <c r="J23" s="12"/>
      <c r="K23" s="12"/>
    </row>
    <row r="24" spans="1:5" s="3" customFormat="1" ht="8.25" customHeight="1">
      <c r="A24" s="9"/>
      <c r="C24" s="6"/>
      <c r="D24" s="6"/>
      <c r="E24" s="7"/>
    </row>
    <row r="25" spans="1:5" s="3" customFormat="1" ht="63">
      <c r="A25" s="1" t="s">
        <v>1</v>
      </c>
      <c r="B25" s="1" t="s">
        <v>2</v>
      </c>
      <c r="C25" s="1" t="s">
        <v>3</v>
      </c>
      <c r="D25" s="1" t="s">
        <v>4</v>
      </c>
      <c r="E25" s="5" t="s">
        <v>5</v>
      </c>
    </row>
    <row r="26" spans="1:5" s="3" customFormat="1" ht="15.75">
      <c r="A26" s="2" t="s">
        <v>16</v>
      </c>
      <c r="B26" s="22" t="s">
        <v>7</v>
      </c>
      <c r="C26" s="8">
        <v>2</v>
      </c>
      <c r="D26" s="8">
        <v>2</v>
      </c>
      <c r="E26" s="15">
        <f aca="true" t="shared" si="1" ref="E26:E36">ROUND(D26/C26%,1)</f>
        <v>100</v>
      </c>
    </row>
    <row r="27" spans="1:5" s="3" customFormat="1" ht="15.75">
      <c r="A27" s="2" t="s">
        <v>17</v>
      </c>
      <c r="B27" s="23"/>
      <c r="C27" s="8">
        <v>0</v>
      </c>
      <c r="D27" s="8">
        <v>1</v>
      </c>
      <c r="E27" s="15"/>
    </row>
    <row r="28" spans="1:5" s="3" customFormat="1" ht="15.75">
      <c r="A28" s="2" t="s">
        <v>18</v>
      </c>
      <c r="B28" s="23"/>
      <c r="C28" s="8">
        <v>2</v>
      </c>
      <c r="D28" s="8">
        <v>2</v>
      </c>
      <c r="E28" s="15">
        <f t="shared" si="1"/>
        <v>100</v>
      </c>
    </row>
    <row r="29" spans="1:5" s="3" customFormat="1" ht="15.75">
      <c r="A29" s="2" t="s">
        <v>19</v>
      </c>
      <c r="B29" s="23"/>
      <c r="C29" s="8">
        <v>3</v>
      </c>
      <c r="D29" s="8">
        <v>2</v>
      </c>
      <c r="E29" s="15">
        <f t="shared" si="1"/>
        <v>66.7</v>
      </c>
    </row>
    <row r="30" spans="1:5" s="3" customFormat="1" ht="15.75">
      <c r="A30" s="2" t="s">
        <v>20</v>
      </c>
      <c r="B30" s="23"/>
      <c r="C30" s="8">
        <v>1</v>
      </c>
      <c r="D30" s="8">
        <v>1</v>
      </c>
      <c r="E30" s="15">
        <f t="shared" si="1"/>
        <v>100</v>
      </c>
    </row>
    <row r="31" spans="1:5" s="3" customFormat="1" ht="15.75">
      <c r="A31" s="2" t="s">
        <v>33</v>
      </c>
      <c r="B31" s="23"/>
      <c r="C31" s="8">
        <v>1</v>
      </c>
      <c r="D31" s="8">
        <v>1</v>
      </c>
      <c r="E31" s="15">
        <f>ROUND(D31/C31%,1)</f>
        <v>100</v>
      </c>
    </row>
    <row r="32" spans="1:5" s="3" customFormat="1" ht="15.75">
      <c r="A32" s="2" t="s">
        <v>22</v>
      </c>
      <c r="B32" s="23"/>
      <c r="C32" s="8">
        <v>4</v>
      </c>
      <c r="D32" s="8">
        <v>4</v>
      </c>
      <c r="E32" s="15">
        <f t="shared" si="1"/>
        <v>100</v>
      </c>
    </row>
    <row r="33" spans="1:5" s="3" customFormat="1" ht="31.5">
      <c r="A33" s="2" t="s">
        <v>34</v>
      </c>
      <c r="B33" s="23"/>
      <c r="C33" s="8">
        <v>7</v>
      </c>
      <c r="D33" s="8">
        <v>5</v>
      </c>
      <c r="E33" s="15">
        <f t="shared" si="1"/>
        <v>71.4</v>
      </c>
    </row>
    <row r="34" spans="1:5" s="3" customFormat="1" ht="15.75">
      <c r="A34" s="2" t="s">
        <v>23</v>
      </c>
      <c r="B34" s="23"/>
      <c r="C34" s="8">
        <v>2</v>
      </c>
      <c r="D34" s="8">
        <v>1</v>
      </c>
      <c r="E34" s="15">
        <f>ROUND(D34/C34%,1)</f>
        <v>50</v>
      </c>
    </row>
    <row r="35" spans="1:5" s="3" customFormat="1" ht="15.75">
      <c r="A35" s="2" t="s">
        <v>24</v>
      </c>
      <c r="B35" s="23"/>
      <c r="C35" s="8">
        <v>10</v>
      </c>
      <c r="D35" s="8">
        <v>8</v>
      </c>
      <c r="E35" s="15">
        <f t="shared" si="1"/>
        <v>80</v>
      </c>
    </row>
    <row r="36" spans="1:5" s="3" customFormat="1" ht="15.75">
      <c r="A36" s="11" t="s">
        <v>8</v>
      </c>
      <c r="B36" s="24"/>
      <c r="C36" s="13">
        <f>SUM(C26:C35)</f>
        <v>32</v>
      </c>
      <c r="D36" s="13">
        <f>SUM(D26:D35)</f>
        <v>27</v>
      </c>
      <c r="E36" s="15">
        <f t="shared" si="1"/>
        <v>84.4</v>
      </c>
    </row>
    <row r="37" spans="1:11" s="4" customFormat="1" ht="33.75" customHeight="1" thickBot="1">
      <c r="A37" s="10" t="s">
        <v>31</v>
      </c>
      <c r="B37" s="20" t="s">
        <v>30</v>
      </c>
      <c r="C37" s="20"/>
      <c r="D37" s="20"/>
      <c r="E37" s="20"/>
      <c r="F37" s="14"/>
      <c r="G37" s="14"/>
      <c r="H37" s="12"/>
      <c r="I37" s="12"/>
      <c r="J37" s="12"/>
      <c r="K37" s="12"/>
    </row>
    <row r="38" spans="1:5" s="3" customFormat="1" ht="7.5" customHeight="1">
      <c r="A38" s="9"/>
      <c r="C38" s="6"/>
      <c r="D38" s="6"/>
      <c r="E38" s="7"/>
    </row>
    <row r="39" spans="1:5" s="3" customFormat="1" ht="63">
      <c r="A39" s="1" t="s">
        <v>1</v>
      </c>
      <c r="B39" s="1" t="s">
        <v>2</v>
      </c>
      <c r="C39" s="1" t="s">
        <v>3</v>
      </c>
      <c r="D39" s="1" t="s">
        <v>4</v>
      </c>
      <c r="E39" s="5" t="s">
        <v>5</v>
      </c>
    </row>
    <row r="40" spans="1:5" s="3" customFormat="1" ht="15.75">
      <c r="A40" s="2" t="s">
        <v>17</v>
      </c>
      <c r="B40" s="23" t="s">
        <v>7</v>
      </c>
      <c r="C40" s="8">
        <v>3</v>
      </c>
      <c r="D40" s="8">
        <v>3</v>
      </c>
      <c r="E40" s="15">
        <f>ROUND(D40/C40%,1)</f>
        <v>100</v>
      </c>
    </row>
    <row r="41" spans="1:5" s="3" customFormat="1" ht="15.75">
      <c r="A41" s="2" t="s">
        <v>19</v>
      </c>
      <c r="B41" s="23"/>
      <c r="C41" s="8">
        <v>1</v>
      </c>
      <c r="D41" s="8">
        <v>1</v>
      </c>
      <c r="E41" s="15">
        <f>ROUND(D41/C41%,1)</f>
        <v>100</v>
      </c>
    </row>
    <row r="42" spans="1:5" s="3" customFormat="1" ht="31.5">
      <c r="A42" s="2" t="s">
        <v>34</v>
      </c>
      <c r="B42" s="23"/>
      <c r="C42" s="8">
        <v>1</v>
      </c>
      <c r="D42" s="8">
        <v>1</v>
      </c>
      <c r="E42" s="15">
        <f>ROUND(D42/C42%,1)</f>
        <v>100</v>
      </c>
    </row>
    <row r="43" spans="1:5" s="3" customFormat="1" ht="15.75">
      <c r="A43" s="2" t="s">
        <v>24</v>
      </c>
      <c r="B43" s="23"/>
      <c r="C43" s="8">
        <v>1</v>
      </c>
      <c r="D43" s="8">
        <v>1</v>
      </c>
      <c r="E43" s="15">
        <f>ROUND(D43/C43%,1)</f>
        <v>100</v>
      </c>
    </row>
    <row r="44" spans="1:5" s="3" customFormat="1" ht="15.75">
      <c r="A44" s="11" t="s">
        <v>8</v>
      </c>
      <c r="B44" s="23"/>
      <c r="C44" s="13">
        <f>SUM(C40:C43)</f>
        <v>6</v>
      </c>
      <c r="D44" s="13">
        <f>SUM(D40:D43)</f>
        <v>6</v>
      </c>
      <c r="E44" s="15">
        <f>ROUND(D44/C44%,1)</f>
        <v>100</v>
      </c>
    </row>
    <row r="45" spans="1:5" s="4" customFormat="1" ht="47.25">
      <c r="A45" s="11" t="s">
        <v>13</v>
      </c>
      <c r="B45" s="24"/>
      <c r="C45" s="13">
        <f>C21+C36+C44</f>
        <v>54</v>
      </c>
      <c r="D45" s="13">
        <f>D21+D36+D44</f>
        <v>51</v>
      </c>
      <c r="E45" s="15">
        <f>ROUND(D45/C45%,1)</f>
        <v>94.4</v>
      </c>
    </row>
  </sheetData>
  <sheetProtection/>
  <mergeCells count="8">
    <mergeCell ref="B1:E1"/>
    <mergeCell ref="B4:B6"/>
    <mergeCell ref="B37:E37"/>
    <mergeCell ref="B40:B45"/>
    <mergeCell ref="B8:E8"/>
    <mergeCell ref="B11:B21"/>
    <mergeCell ref="B23:E23"/>
    <mergeCell ref="B26:B36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777</cp:lastModifiedBy>
  <cp:lastPrinted>2018-03-21T07:59:30Z</cp:lastPrinted>
  <dcterms:created xsi:type="dcterms:W3CDTF">2015-03-27T06:13:00Z</dcterms:created>
  <dcterms:modified xsi:type="dcterms:W3CDTF">2018-03-21T14:25:00Z</dcterms:modified>
  <cp:category/>
  <cp:version/>
  <cp:contentType/>
  <cp:contentStatus/>
</cp:coreProperties>
</file>